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My Drive\CHÍNH QUYỀN ĐỊA PHƯƠNG\vb sáp nhập thôn, TDP\Sắp xếp TDP 2026\Sắp xếp TDP 2026\Phương án gửi SNV 02.6.2026\Đêa án sắp xếp\"/>
    </mc:Choice>
  </mc:AlternateContent>
  <bookViews>
    <workbookView xWindow="-120" yWindow="-120" windowWidth="20730" windowHeight="11160"/>
  </bookViews>
  <sheets>
    <sheet name="PA mới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4" i="2" l="1"/>
  <c r="I25" i="2"/>
  <c r="I26" i="2"/>
  <c r="I27" i="2"/>
  <c r="I28" i="2"/>
  <c r="I29" i="2"/>
  <c r="I32" i="2"/>
  <c r="I23" i="2"/>
  <c r="C68" i="2" l="1"/>
  <c r="C57" i="2"/>
  <c r="C52" i="2"/>
  <c r="C43" i="2"/>
  <c r="C34" i="2"/>
  <c r="C22" i="2"/>
  <c r="C14" i="2"/>
  <c r="C6" i="2"/>
  <c r="C84" i="2" l="1"/>
</calcChain>
</file>

<file path=xl/comments1.xml><?xml version="1.0" encoding="utf-8"?>
<comments xmlns="http://schemas.openxmlformats.org/spreadsheetml/2006/main">
  <authors>
    <author>Administrator</author>
  </authors>
  <commentList>
    <comment ref="D14" authorId="0" shapeId="0">
      <text>
        <r>
          <rPr>
            <b/>
            <sz val="9"/>
            <color indexed="81"/>
            <rFont val="Tahoma"/>
            <family val="2"/>
          </rPr>
          <t>Administrator: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<sst xmlns="http://schemas.openxmlformats.org/spreadsheetml/2006/main" count="175" uniqueCount="101">
  <si>
    <t>TT</t>
  </si>
  <si>
    <t>TDP 1 Hải Thành</t>
  </si>
  <si>
    <t>TDP 2 Hải Thành</t>
  </si>
  <si>
    <t>TDP 3 Hải Thành</t>
  </si>
  <si>
    <t>TDP 4 Hải Thành</t>
  </si>
  <si>
    <t>TDP 5 Hải Thành</t>
  </si>
  <si>
    <t>TDP 6 Hải Thành</t>
  </si>
  <si>
    <t>TDP 7 Hải Thành</t>
  </si>
  <si>
    <t>TDP Nam Thành</t>
  </si>
  <si>
    <t>TDP Đồng Đình</t>
  </si>
  <si>
    <t>TDP Đồng Tâm</t>
  </si>
  <si>
    <t>TDP Đồng Mỹ</t>
  </si>
  <si>
    <t>TDP Phú Mỹ</t>
  </si>
  <si>
    <t>TDP Thành Mỹ</t>
  </si>
  <si>
    <t>TDP Đồng Hải</t>
  </si>
  <si>
    <t>TDP 1 Đồng Phú</t>
  </si>
  <si>
    <t>TDP 2 Đồng Phú</t>
  </si>
  <si>
    <t>TDP 3 Đồng Phú</t>
  </si>
  <si>
    <t>TDP 4 Đồng Phú</t>
  </si>
  <si>
    <t>TDP 5 Đồng Phú</t>
  </si>
  <si>
    <t>TDP 6 Đồng Phú</t>
  </si>
  <si>
    <t>TDP 7 Đồng Phú</t>
  </si>
  <si>
    <t>TDP 8 Đồng Phú</t>
  </si>
  <si>
    <t>TDP 9 Đồng Phú</t>
  </si>
  <si>
    <t>TDP 10 Đồng Phú</t>
  </si>
  <si>
    <t>TDP 11 Đồng Phú</t>
  </si>
  <si>
    <t>TDP Mỹ Cảnh</t>
  </si>
  <si>
    <t>TDP Đồng Dương</t>
  </si>
  <si>
    <t>TDP Sa Động</t>
  </si>
  <si>
    <t>TDP Trung Bính</t>
  </si>
  <si>
    <t>TDP Hà Dương</t>
  </si>
  <si>
    <t>TDP Hà Thôn</t>
  </si>
  <si>
    <t>TDP Hà Trung</t>
  </si>
  <si>
    <t>TDP Cừa Phú</t>
  </si>
  <si>
    <t>TDP Diêm Bắc 1</t>
  </si>
  <si>
    <t>TDP Diêm Bắc 2</t>
  </si>
  <si>
    <t>TDP Diêm Thượng</t>
  </si>
  <si>
    <t>TDP Diêm Hạ</t>
  </si>
  <si>
    <t>TDP Diêm Trung</t>
  </si>
  <si>
    <t>TDP Diêm Nam</t>
  </si>
  <si>
    <t>TDP Đức Trường</t>
  </si>
  <si>
    <t>TDP Bình Phúc</t>
  </si>
  <si>
    <t>TDP Nam Hồng</t>
  </si>
  <si>
    <t>TDP Bắc Hồng</t>
  </si>
  <si>
    <t>TDP Diêm Hải</t>
  </si>
  <si>
    <t>TDP Phú Thượng</t>
  </si>
  <si>
    <t>TDP Tân Sơn</t>
  </si>
  <si>
    <t>TDP Đức Sơn</t>
  </si>
  <si>
    <t>TDP Đức Điền</t>
  </si>
  <si>
    <t>TDP Đức Thị</t>
  </si>
  <si>
    <t>TDP Đức Giang</t>
  </si>
  <si>
    <t>TDP Đức Môn</t>
  </si>
  <si>
    <t>TDP Đức Hoa</t>
  </si>
  <si>
    <t>TDP Đức Thủy</t>
  </si>
  <si>
    <t>TDP Đức Phong</t>
  </si>
  <si>
    <t>TDP Giao Tế</t>
  </si>
  <si>
    <t>TDP 1 Nam Lý</t>
  </si>
  <si>
    <t>TDP 2 Nam Lý</t>
  </si>
  <si>
    <t>TDP 8 Nam Lý</t>
  </si>
  <si>
    <t>TDP 9 Nam Lý</t>
  </si>
  <si>
    <t>TDP 10 Nam Lý</t>
  </si>
  <si>
    <t>TDP 11Nam Lý</t>
  </si>
  <si>
    <t>TDP 12 Nam Lý</t>
  </si>
  <si>
    <t>TDP 14 Nam Lý</t>
  </si>
  <si>
    <t>TDP 3 Nam Lý</t>
  </si>
  <si>
    <t>TDP 4 Nam Lý</t>
  </si>
  <si>
    <t>TDP 5 Nam Lý</t>
  </si>
  <si>
    <t>TDP 6 Nam Lý</t>
  </si>
  <si>
    <t>TDP 7 Nam Lý</t>
  </si>
  <si>
    <t>TDP 13 Nam Lý</t>
  </si>
  <si>
    <t>TDP 15 Nam Lý</t>
  </si>
  <si>
    <t>Tổng cộng</t>
  </si>
  <si>
    <t>ỦY BAN NHÂN DÂN</t>
  </si>
  <si>
    <t>Tên tổ dân phố</t>
  </si>
  <si>
    <t>CỘNG HOÀ XÃ HỘI CHỦ NGHĨA VIỆT NAM</t>
  </si>
  <si>
    <t>Độc lập - Tự do - Hạnh phúc</t>
  </si>
  <si>
    <t>2.2</t>
  </si>
  <si>
    <r>
      <t>P</t>
    </r>
    <r>
      <rPr>
        <b/>
        <u/>
        <sz val="13"/>
        <rFont val="Times New Roman"/>
        <family val="1"/>
      </rPr>
      <t>HƯỜNG ĐỒNG HỚ</t>
    </r>
    <r>
      <rPr>
        <b/>
        <sz val="13"/>
        <rFont val="Times New Roman"/>
        <family val="1"/>
      </rPr>
      <t>I</t>
    </r>
  </si>
  <si>
    <t>Ghi chú</t>
  </si>
  <si>
    <t xml:space="preserve">PHỤ LỤC I
HIỆN TRẠNG QUY MÔ CÁC TỔ DÂN PHỐ TRÊN ĐỊA BÀN PHƯỜNG ĐỒNG HỚI
</t>
  </si>
  <si>
    <t xml:space="preserve">Khu vực Hải Thành </t>
  </si>
  <si>
    <t xml:space="preserve">Khu vực Đồng Hải </t>
  </si>
  <si>
    <t xml:space="preserve">Khu vực Đồng Phú </t>
  </si>
  <si>
    <t xml:space="preserve">Khu vực Bảo Ninh </t>
  </si>
  <si>
    <t xml:space="preserve">Khu vực Đức Ninh Đông </t>
  </si>
  <si>
    <t>Khu vực Phú Hải</t>
  </si>
  <si>
    <t xml:space="preserve">Khu vực Đức Ninh  </t>
  </si>
  <si>
    <t xml:space="preserve">Khu vực Nam Lý </t>
  </si>
  <si>
    <t>Đảm bảo tiêu chuẩn quy định</t>
  </si>
  <si>
    <t>Đảm bảo</t>
  </si>
  <si>
    <t>Chưa 
đảm bảo</t>
  </si>
  <si>
    <t>Số người hoạt động 
không chuyên trách</t>
  </si>
  <si>
    <t>Bí thư</t>
  </si>
  <si>
    <t>Tổ trưởng 
tổ dân phố</t>
  </si>
  <si>
    <t>Trưởng ban
 Công tác Mặt trận</t>
  </si>
  <si>
    <t>Số người
 trực tiếp tham gia hoạt động</t>
  </si>
  <si>
    <t>Quy mô số hộ gia đình</t>
  </si>
  <si>
    <t>x</t>
  </si>
  <si>
    <t>01 Bí thư kiêm Trưởng ban công tác Mặt trận</t>
  </si>
  <si>
    <t>không có Chi hội trưởng Hội Nông dân</t>
  </si>
  <si>
    <t>không có Chi hội trưởng Hội Nông dân; Bí thư Chi đoàn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</si>
</sst>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2" x14ac:knownFonts="1">
    <font>
      <sz val="11"/>
      <color theme="1"/>
      <name val="Times New Roman"/>
      <family val="2"/>
      <charset val="163"/>
    </font>
    <font>
      <b/>
      <sz val="11"/>
      <color theme="1"/>
      <name val="Times New Roman"/>
      <family val="1"/>
    </font>
    <font>
      <sz val="11"/>
      <color theme="1"/>
      <name val="Times New Roman"/>
      <family val="2"/>
      <charset val="163"/>
    </font>
    <font>
      <b/>
      <sz val="13"/>
      <name val="Times New Roman"/>
      <family val="1"/>
    </font>
    <font>
      <b/>
      <u/>
      <sz val="13"/>
      <name val="Times New Roman"/>
      <family val="1"/>
    </font>
    <font>
      <b/>
      <sz val="14"/>
      <name val="Times New Roman"/>
      <family val="1"/>
    </font>
    <font>
      <sz val="13"/>
      <color theme="1"/>
      <name val="Times New Roman"/>
      <family val="1"/>
    </font>
    <font>
      <b/>
      <sz val="13"/>
      <color theme="1"/>
      <name val="Times New Roman"/>
      <family val="1"/>
    </font>
    <font>
      <sz val="13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54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164" fontId="3" fillId="0" borderId="1" xfId="1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/>
    <xf numFmtId="164" fontId="8" fillId="0" borderId="1" xfId="1" applyNumberFormat="1" applyFont="1" applyFill="1" applyBorder="1" applyAlignment="1">
      <alignment horizontal="center" vertical="center" wrapText="1"/>
    </xf>
    <xf numFmtId="164" fontId="8" fillId="0" borderId="1" xfId="1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164" fontId="3" fillId="0" borderId="1" xfId="1" applyNumberFormat="1" applyFont="1" applyFill="1" applyBorder="1" applyAlignment="1">
      <alignment horizontal="center"/>
    </xf>
    <xf numFmtId="164" fontId="8" fillId="0" borderId="1" xfId="1" applyNumberFormat="1" applyFont="1" applyFill="1" applyBorder="1" applyAlignment="1">
      <alignment horizontal="center"/>
    </xf>
    <xf numFmtId="0" fontId="3" fillId="0" borderId="1" xfId="0" applyFont="1" applyBorder="1"/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164" fontId="3" fillId="0" borderId="1" xfId="1" applyNumberFormat="1" applyFont="1" applyFill="1" applyBorder="1" applyAlignment="1">
      <alignment horizontal="center" vertical="center"/>
    </xf>
    <xf numFmtId="164" fontId="3" fillId="0" borderId="1" xfId="1" applyNumberFormat="1" applyFont="1" applyFill="1" applyBorder="1" applyAlignment="1"/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0" xfId="0" applyFill="1"/>
    <xf numFmtId="0" fontId="0" fillId="0" borderId="5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center"/>
    </xf>
    <xf numFmtId="2" fontId="3" fillId="0" borderId="3" xfId="0" applyNumberFormat="1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/>
    </xf>
    <xf numFmtId="2" fontId="1" fillId="0" borderId="6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2" fontId="5" fillId="0" borderId="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/>
    </xf>
    <xf numFmtId="2" fontId="3" fillId="0" borderId="5" xfId="0" applyNumberFormat="1" applyFont="1" applyBorder="1" applyAlignment="1">
      <alignment horizontal="center" vertical="center"/>
    </xf>
    <xf numFmtId="2" fontId="3" fillId="0" borderId="6" xfId="0" applyNumberFormat="1" applyFont="1" applyBorder="1" applyAlignment="1">
      <alignment horizontal="center" vertical="center"/>
    </xf>
    <xf numFmtId="2" fontId="3" fillId="0" borderId="5" xfId="0" applyNumberFormat="1" applyFont="1" applyBorder="1" applyAlignment="1">
      <alignment horizontal="center" vertical="center" wrapText="1"/>
    </xf>
    <xf numFmtId="2" fontId="3" fillId="0" borderId="6" xfId="0" applyNumberFormat="1" applyFont="1" applyBorder="1" applyAlignment="1">
      <alignment horizontal="center" vertical="center" wrapText="1"/>
    </xf>
    <xf numFmtId="2" fontId="1" fillId="2" borderId="5" xfId="0" applyNumberFormat="1" applyFont="1" applyFill="1" applyBorder="1" applyAlignment="1">
      <alignment horizontal="center" vertical="center" wrapText="1"/>
    </xf>
    <xf numFmtId="2" fontId="1" fillId="2" borderId="6" xfId="0" applyNumberFormat="1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85"/>
  <sheetViews>
    <sheetView tabSelected="1" zoomScaleNormal="100" workbookViewId="0">
      <selection activeCell="I7" sqref="I7"/>
    </sheetView>
  </sheetViews>
  <sheetFormatPr defaultRowHeight="15" x14ac:dyDescent="0.25"/>
  <cols>
    <col min="1" max="1" width="7.42578125" customWidth="1"/>
    <col min="2" max="2" width="27.7109375" bestFit="1" customWidth="1"/>
    <col min="3" max="3" width="10.85546875" customWidth="1"/>
    <col min="4" max="4" width="8.28515625" customWidth="1"/>
    <col min="5" max="5" width="11.42578125" customWidth="1"/>
    <col min="9" max="9" width="9.140625" style="33"/>
    <col min="10" max="10" width="17.5703125" customWidth="1"/>
  </cols>
  <sheetData>
    <row r="1" spans="1:10" ht="16.5" x14ac:dyDescent="0.25">
      <c r="A1" s="39" t="s">
        <v>72</v>
      </c>
      <c r="B1" s="39"/>
      <c r="C1" s="39"/>
      <c r="D1" s="39" t="s">
        <v>74</v>
      </c>
      <c r="E1" s="39"/>
      <c r="F1" s="39"/>
      <c r="G1" s="39"/>
      <c r="H1" s="39"/>
      <c r="I1" s="39"/>
      <c r="J1" s="39"/>
    </row>
    <row r="2" spans="1:10" ht="16.5" x14ac:dyDescent="0.25">
      <c r="A2" s="39" t="s">
        <v>77</v>
      </c>
      <c r="B2" s="39"/>
      <c r="C2" s="39"/>
      <c r="D2" s="44" t="s">
        <v>75</v>
      </c>
      <c r="E2" s="44"/>
      <c r="F2" s="44"/>
      <c r="G2" s="44"/>
      <c r="H2" s="44"/>
      <c r="I2" s="44"/>
      <c r="J2" s="44"/>
    </row>
    <row r="3" spans="1:10" ht="65.25" customHeight="1" x14ac:dyDescent="0.25">
      <c r="A3" s="45" t="s">
        <v>79</v>
      </c>
      <c r="B3" s="45"/>
      <c r="C3" s="45"/>
      <c r="D3" s="45"/>
      <c r="E3" s="45"/>
      <c r="F3" s="45"/>
      <c r="G3" s="45"/>
      <c r="H3" s="45"/>
      <c r="I3" s="45"/>
      <c r="J3" s="45"/>
    </row>
    <row r="4" spans="1:10" ht="68.25" customHeight="1" x14ac:dyDescent="0.25">
      <c r="A4" s="48" t="s">
        <v>0</v>
      </c>
      <c r="B4" s="48" t="s">
        <v>73</v>
      </c>
      <c r="C4" s="50" t="s">
        <v>96</v>
      </c>
      <c r="D4" s="40" t="s">
        <v>88</v>
      </c>
      <c r="E4" s="41"/>
      <c r="F4" s="46" t="s">
        <v>91</v>
      </c>
      <c r="G4" s="47"/>
      <c r="H4" s="47"/>
      <c r="I4" s="52" t="s">
        <v>95</v>
      </c>
      <c r="J4" s="42" t="s">
        <v>78</v>
      </c>
    </row>
    <row r="5" spans="1:10" ht="68.25" customHeight="1" x14ac:dyDescent="0.25">
      <c r="A5" s="49"/>
      <c r="B5" s="49"/>
      <c r="C5" s="51"/>
      <c r="D5" s="23" t="s">
        <v>89</v>
      </c>
      <c r="E5" s="24" t="s">
        <v>90</v>
      </c>
      <c r="F5" s="25" t="s">
        <v>92</v>
      </c>
      <c r="G5" s="26" t="s">
        <v>93</v>
      </c>
      <c r="H5" s="26" t="s">
        <v>94</v>
      </c>
      <c r="I5" s="53"/>
      <c r="J5" s="43"/>
    </row>
    <row r="6" spans="1:10" s="2" customFormat="1" ht="24.95" customHeight="1" x14ac:dyDescent="0.25">
      <c r="A6" s="3">
        <v>1</v>
      </c>
      <c r="B6" s="4" t="s">
        <v>80</v>
      </c>
      <c r="C6" s="5">
        <f>C7+C11+C8+C9+C10+C12+C13</f>
        <v>2054</v>
      </c>
      <c r="D6" s="5"/>
      <c r="E6" s="21"/>
      <c r="F6" s="27"/>
      <c r="G6" s="27"/>
      <c r="H6" s="27"/>
      <c r="I6" s="31"/>
      <c r="J6" s="27"/>
    </row>
    <row r="7" spans="1:10" s="1" customFormat="1" ht="15.75" customHeight="1" x14ac:dyDescent="0.25">
      <c r="A7" s="6">
        <v>1</v>
      </c>
      <c r="B7" s="7" t="s">
        <v>1</v>
      </c>
      <c r="C7" s="8">
        <v>338</v>
      </c>
      <c r="D7" s="9"/>
      <c r="E7" s="20" t="s">
        <v>97</v>
      </c>
      <c r="F7" s="28">
        <v>1</v>
      </c>
      <c r="G7" s="28">
        <v>1</v>
      </c>
      <c r="H7" s="28">
        <v>1</v>
      </c>
      <c r="I7" s="32">
        <v>5</v>
      </c>
      <c r="J7" s="28"/>
    </row>
    <row r="8" spans="1:10" s="1" customFormat="1" ht="15.75" customHeight="1" x14ac:dyDescent="0.25">
      <c r="A8" s="6">
        <v>2</v>
      </c>
      <c r="B8" s="7" t="s">
        <v>2</v>
      </c>
      <c r="C8" s="9">
        <v>284</v>
      </c>
      <c r="D8" s="9"/>
      <c r="E8" s="20" t="s">
        <v>97</v>
      </c>
      <c r="F8" s="28">
        <v>1</v>
      </c>
      <c r="G8" s="28">
        <v>1</v>
      </c>
      <c r="H8" s="28">
        <v>1</v>
      </c>
      <c r="I8" s="32">
        <v>5</v>
      </c>
      <c r="J8" s="28"/>
    </row>
    <row r="9" spans="1:10" s="1" customFormat="1" ht="16.5" x14ac:dyDescent="0.25">
      <c r="A9" s="6">
        <v>3</v>
      </c>
      <c r="B9" s="7" t="s">
        <v>3</v>
      </c>
      <c r="C9" s="9">
        <v>204</v>
      </c>
      <c r="D9" s="9"/>
      <c r="E9" s="20" t="s">
        <v>97</v>
      </c>
      <c r="F9" s="28">
        <v>1</v>
      </c>
      <c r="G9" s="28">
        <v>1</v>
      </c>
      <c r="H9" s="28">
        <v>1</v>
      </c>
      <c r="I9" s="32">
        <v>5</v>
      </c>
      <c r="J9" s="28"/>
    </row>
    <row r="10" spans="1:10" s="1" customFormat="1" ht="15.75" customHeight="1" x14ac:dyDescent="0.25">
      <c r="A10" s="6">
        <v>4</v>
      </c>
      <c r="B10" s="7" t="s">
        <v>4</v>
      </c>
      <c r="C10" s="9">
        <v>271</v>
      </c>
      <c r="D10" s="9"/>
      <c r="E10" s="20" t="s">
        <v>97</v>
      </c>
      <c r="F10" s="28">
        <v>1</v>
      </c>
      <c r="G10" s="28">
        <v>1</v>
      </c>
      <c r="H10" s="28">
        <v>1</v>
      </c>
      <c r="I10" s="32">
        <v>5</v>
      </c>
      <c r="J10" s="28"/>
    </row>
    <row r="11" spans="1:10" s="1" customFormat="1" ht="24.75" customHeight="1" x14ac:dyDescent="0.25">
      <c r="A11" s="6">
        <v>5</v>
      </c>
      <c r="B11" s="7" t="s">
        <v>5</v>
      </c>
      <c r="C11" s="9">
        <v>292</v>
      </c>
      <c r="D11" s="9"/>
      <c r="E11" s="20" t="s">
        <v>97</v>
      </c>
      <c r="F11" s="28">
        <v>1</v>
      </c>
      <c r="G11" s="28">
        <v>1</v>
      </c>
      <c r="H11" s="28">
        <v>1</v>
      </c>
      <c r="I11" s="32">
        <v>5</v>
      </c>
      <c r="J11" s="28"/>
    </row>
    <row r="12" spans="1:10" s="1" customFormat="1" ht="16.5" x14ac:dyDescent="0.25">
      <c r="A12" s="6">
        <v>6</v>
      </c>
      <c r="B12" s="7" t="s">
        <v>6</v>
      </c>
      <c r="C12" s="9">
        <v>352</v>
      </c>
      <c r="D12" s="9"/>
      <c r="E12" s="20" t="s">
        <v>97</v>
      </c>
      <c r="F12" s="28">
        <v>1</v>
      </c>
      <c r="G12" s="28">
        <v>1</v>
      </c>
      <c r="H12" s="28">
        <v>1</v>
      </c>
      <c r="I12" s="32">
        <v>5</v>
      </c>
      <c r="J12" s="28"/>
    </row>
    <row r="13" spans="1:10" s="1" customFormat="1" ht="16.5" x14ac:dyDescent="0.25">
      <c r="A13" s="6">
        <v>7</v>
      </c>
      <c r="B13" s="7" t="s">
        <v>7</v>
      </c>
      <c r="C13" s="9">
        <v>313</v>
      </c>
      <c r="D13" s="9"/>
      <c r="E13" s="20" t="s">
        <v>97</v>
      </c>
      <c r="F13" s="28">
        <v>1</v>
      </c>
      <c r="G13" s="28">
        <v>1</v>
      </c>
      <c r="H13" s="28">
        <v>1</v>
      </c>
      <c r="I13" s="32">
        <v>5</v>
      </c>
      <c r="J13" s="28"/>
    </row>
    <row r="14" spans="1:10" ht="16.5" x14ac:dyDescent="0.25">
      <c r="A14" s="3" t="s">
        <v>76</v>
      </c>
      <c r="B14" s="10" t="s">
        <v>81</v>
      </c>
      <c r="C14" s="11">
        <f>SUM(C15:C21)</f>
        <v>2583</v>
      </c>
      <c r="D14" s="18"/>
      <c r="E14" s="20"/>
      <c r="F14" s="28"/>
      <c r="G14" s="28"/>
      <c r="H14" s="28"/>
      <c r="I14" s="32"/>
      <c r="J14" s="28"/>
    </row>
    <row r="15" spans="1:10" ht="21.75" customHeight="1" x14ac:dyDescent="0.25">
      <c r="A15" s="6">
        <v>8</v>
      </c>
      <c r="B15" s="7" t="s">
        <v>8</v>
      </c>
      <c r="C15" s="12">
        <v>362</v>
      </c>
      <c r="D15" s="9"/>
      <c r="E15" s="20" t="s">
        <v>97</v>
      </c>
      <c r="F15" s="28">
        <v>1</v>
      </c>
      <c r="G15" s="28">
        <v>1</v>
      </c>
      <c r="H15" s="28">
        <v>1</v>
      </c>
      <c r="I15" s="32">
        <v>4</v>
      </c>
      <c r="J15" s="34" t="s">
        <v>99</v>
      </c>
    </row>
    <row r="16" spans="1:10" ht="22.5" customHeight="1" x14ac:dyDescent="0.25">
      <c r="A16" s="6">
        <v>9</v>
      </c>
      <c r="B16" s="7" t="s">
        <v>9</v>
      </c>
      <c r="C16" s="12">
        <v>196</v>
      </c>
      <c r="D16" s="9"/>
      <c r="E16" s="22" t="s">
        <v>97</v>
      </c>
      <c r="F16" s="28">
        <v>1</v>
      </c>
      <c r="G16" s="28">
        <v>1</v>
      </c>
      <c r="H16" s="28">
        <v>1</v>
      </c>
      <c r="I16" s="32">
        <v>4</v>
      </c>
      <c r="J16" s="35"/>
    </row>
    <row r="17" spans="1:10" ht="21.75" customHeight="1" x14ac:dyDescent="0.25">
      <c r="A17" s="6">
        <v>10</v>
      </c>
      <c r="B17" s="7" t="s">
        <v>10</v>
      </c>
      <c r="C17" s="12">
        <v>408</v>
      </c>
      <c r="D17" s="9"/>
      <c r="E17" s="20" t="s">
        <v>97</v>
      </c>
      <c r="F17" s="28">
        <v>1</v>
      </c>
      <c r="G17" s="28">
        <v>1</v>
      </c>
      <c r="H17" s="28">
        <v>1</v>
      </c>
      <c r="I17" s="32">
        <v>4</v>
      </c>
      <c r="J17" s="35"/>
    </row>
    <row r="18" spans="1:10" ht="16.5" x14ac:dyDescent="0.25">
      <c r="A18" s="6">
        <v>11</v>
      </c>
      <c r="B18" s="7" t="s">
        <v>14</v>
      </c>
      <c r="C18" s="12">
        <v>588</v>
      </c>
      <c r="D18" s="9" t="s">
        <v>97</v>
      </c>
      <c r="E18" s="20"/>
      <c r="F18" s="28">
        <v>1</v>
      </c>
      <c r="G18" s="28">
        <v>1</v>
      </c>
      <c r="H18" s="28">
        <v>1</v>
      </c>
      <c r="I18" s="32">
        <v>4</v>
      </c>
      <c r="J18" s="35"/>
    </row>
    <row r="19" spans="1:10" ht="16.5" x14ac:dyDescent="0.25">
      <c r="A19" s="6">
        <v>12</v>
      </c>
      <c r="B19" s="7" t="s">
        <v>11</v>
      </c>
      <c r="C19" s="12">
        <v>212</v>
      </c>
      <c r="D19" s="9"/>
      <c r="E19" s="20" t="s">
        <v>97</v>
      </c>
      <c r="F19" s="28">
        <v>1</v>
      </c>
      <c r="G19" s="28">
        <v>1</v>
      </c>
      <c r="H19" s="28">
        <v>1</v>
      </c>
      <c r="I19" s="32">
        <v>4</v>
      </c>
      <c r="J19" s="35"/>
    </row>
    <row r="20" spans="1:10" ht="16.5" x14ac:dyDescent="0.25">
      <c r="A20" s="6">
        <v>13</v>
      </c>
      <c r="B20" s="7" t="s">
        <v>12</v>
      </c>
      <c r="C20" s="12">
        <v>399</v>
      </c>
      <c r="D20" s="9"/>
      <c r="E20" s="20" t="s">
        <v>97</v>
      </c>
      <c r="F20" s="28">
        <v>1</v>
      </c>
      <c r="G20" s="28">
        <v>1</v>
      </c>
      <c r="H20" s="28">
        <v>1</v>
      </c>
      <c r="I20" s="32">
        <v>4</v>
      </c>
      <c r="J20" s="35"/>
    </row>
    <row r="21" spans="1:10" ht="16.5" x14ac:dyDescent="0.25">
      <c r="A21" s="6">
        <v>14</v>
      </c>
      <c r="B21" s="7" t="s">
        <v>13</v>
      </c>
      <c r="C21" s="12">
        <v>418</v>
      </c>
      <c r="D21" s="9"/>
      <c r="E21" s="20" t="s">
        <v>97</v>
      </c>
      <c r="F21" s="28">
        <v>1</v>
      </c>
      <c r="G21" s="28">
        <v>1</v>
      </c>
      <c r="H21" s="28">
        <v>1</v>
      </c>
      <c r="I21" s="32">
        <v>4</v>
      </c>
      <c r="J21" s="36"/>
    </row>
    <row r="22" spans="1:10" ht="16.5" x14ac:dyDescent="0.25">
      <c r="A22" s="3">
        <v>3</v>
      </c>
      <c r="B22" s="13" t="s">
        <v>82</v>
      </c>
      <c r="C22" s="11">
        <f>SUM(C23:C33)</f>
        <v>4229</v>
      </c>
      <c r="D22" s="18"/>
      <c r="E22" s="20"/>
      <c r="F22" s="28"/>
      <c r="G22" s="28"/>
      <c r="H22" s="28"/>
      <c r="I22" s="32"/>
      <c r="J22" s="28"/>
    </row>
    <row r="23" spans="1:10" ht="16.5" x14ac:dyDescent="0.25">
      <c r="A23" s="6">
        <v>15</v>
      </c>
      <c r="B23" s="7" t="s">
        <v>15</v>
      </c>
      <c r="C23" s="12">
        <v>520</v>
      </c>
      <c r="D23" s="9" t="s">
        <v>97</v>
      </c>
      <c r="E23" s="20"/>
      <c r="F23" s="28">
        <v>1</v>
      </c>
      <c r="G23" s="28">
        <v>1</v>
      </c>
      <c r="H23" s="28">
        <v>1</v>
      </c>
      <c r="I23" s="32">
        <f>5</f>
        <v>5</v>
      </c>
      <c r="J23" s="28"/>
    </row>
    <row r="24" spans="1:10" ht="45" x14ac:dyDescent="0.25">
      <c r="A24" s="6">
        <v>16</v>
      </c>
      <c r="B24" s="7" t="s">
        <v>16</v>
      </c>
      <c r="C24" s="12">
        <v>530</v>
      </c>
      <c r="D24" s="9" t="s">
        <v>97</v>
      </c>
      <c r="E24" s="20"/>
      <c r="F24" s="28">
        <v>1</v>
      </c>
      <c r="G24" s="28">
        <v>1</v>
      </c>
      <c r="H24" s="28">
        <v>1</v>
      </c>
      <c r="I24" s="32">
        <v>4</v>
      </c>
      <c r="J24" s="30" t="s">
        <v>99</v>
      </c>
    </row>
    <row r="25" spans="1:10" ht="15.75" customHeight="1" x14ac:dyDescent="0.25">
      <c r="A25" s="6">
        <v>17</v>
      </c>
      <c r="B25" s="7" t="s">
        <v>17</v>
      </c>
      <c r="C25" s="12">
        <v>394</v>
      </c>
      <c r="D25" s="9"/>
      <c r="E25" s="20" t="s">
        <v>97</v>
      </c>
      <c r="F25" s="28">
        <v>1</v>
      </c>
      <c r="G25" s="28">
        <v>1</v>
      </c>
      <c r="H25" s="28">
        <v>1</v>
      </c>
      <c r="I25" s="32">
        <f>5</f>
        <v>5</v>
      </c>
      <c r="J25" s="28"/>
    </row>
    <row r="26" spans="1:10" ht="16.5" x14ac:dyDescent="0.25">
      <c r="A26" s="6">
        <v>18</v>
      </c>
      <c r="B26" s="7" t="s">
        <v>18</v>
      </c>
      <c r="C26" s="12">
        <v>441</v>
      </c>
      <c r="D26" s="9"/>
      <c r="E26" s="20" t="s">
        <v>97</v>
      </c>
      <c r="F26" s="28">
        <v>1</v>
      </c>
      <c r="G26" s="28">
        <v>1</v>
      </c>
      <c r="H26" s="28">
        <v>1</v>
      </c>
      <c r="I26" s="32">
        <f>5</f>
        <v>5</v>
      </c>
      <c r="J26" s="28"/>
    </row>
    <row r="27" spans="1:10" ht="16.5" x14ac:dyDescent="0.25">
      <c r="A27" s="6">
        <v>19</v>
      </c>
      <c r="B27" s="7" t="s">
        <v>19</v>
      </c>
      <c r="C27" s="12">
        <v>259</v>
      </c>
      <c r="D27" s="9"/>
      <c r="E27" s="20" t="s">
        <v>97</v>
      </c>
      <c r="F27" s="28">
        <v>1</v>
      </c>
      <c r="G27" s="28">
        <v>1</v>
      </c>
      <c r="H27" s="28">
        <v>1</v>
      </c>
      <c r="I27" s="32">
        <f>5</f>
        <v>5</v>
      </c>
      <c r="J27" s="28"/>
    </row>
    <row r="28" spans="1:10" ht="16.5" x14ac:dyDescent="0.25">
      <c r="A28" s="6">
        <v>20</v>
      </c>
      <c r="B28" s="7" t="s">
        <v>20</v>
      </c>
      <c r="C28" s="12">
        <v>258</v>
      </c>
      <c r="D28" s="9"/>
      <c r="E28" s="20" t="s">
        <v>97</v>
      </c>
      <c r="F28" s="28">
        <v>1</v>
      </c>
      <c r="G28" s="28">
        <v>1</v>
      </c>
      <c r="H28" s="28">
        <v>1</v>
      </c>
      <c r="I28" s="32">
        <f>5</f>
        <v>5</v>
      </c>
      <c r="J28" s="28"/>
    </row>
    <row r="29" spans="1:10" ht="16.5" x14ac:dyDescent="0.25">
      <c r="A29" s="6">
        <v>21</v>
      </c>
      <c r="B29" s="7" t="s">
        <v>21</v>
      </c>
      <c r="C29" s="12">
        <v>550</v>
      </c>
      <c r="D29" s="9" t="s">
        <v>97</v>
      </c>
      <c r="E29" s="20"/>
      <c r="F29" s="28">
        <v>1</v>
      </c>
      <c r="G29" s="28">
        <v>1</v>
      </c>
      <c r="H29" s="28">
        <v>1</v>
      </c>
      <c r="I29" s="32">
        <f>5</f>
        <v>5</v>
      </c>
      <c r="J29" s="28"/>
    </row>
    <row r="30" spans="1:10" ht="45" x14ac:dyDescent="0.25">
      <c r="A30" s="6">
        <v>22</v>
      </c>
      <c r="B30" s="7" t="s">
        <v>22</v>
      </c>
      <c r="C30" s="12">
        <v>248</v>
      </c>
      <c r="D30" s="9"/>
      <c r="E30" s="20" t="s">
        <v>97</v>
      </c>
      <c r="F30" s="28">
        <v>1</v>
      </c>
      <c r="G30" s="28">
        <v>1</v>
      </c>
      <c r="H30" s="28">
        <v>1</v>
      </c>
      <c r="I30" s="32">
        <v>4</v>
      </c>
      <c r="J30" s="30" t="s">
        <v>99</v>
      </c>
    </row>
    <row r="31" spans="1:10" ht="60" x14ac:dyDescent="0.25">
      <c r="A31" s="6">
        <v>23</v>
      </c>
      <c r="B31" s="7" t="s">
        <v>23</v>
      </c>
      <c r="C31" s="12">
        <v>381</v>
      </c>
      <c r="D31" s="9"/>
      <c r="E31" s="20" t="s">
        <v>97</v>
      </c>
      <c r="F31" s="28">
        <v>1</v>
      </c>
      <c r="G31" s="28">
        <v>1</v>
      </c>
      <c r="H31" s="28">
        <v>1</v>
      </c>
      <c r="I31" s="32">
        <v>3</v>
      </c>
      <c r="J31" s="30" t="s">
        <v>100</v>
      </c>
    </row>
    <row r="32" spans="1:10" ht="17.25" customHeight="1" x14ac:dyDescent="0.25">
      <c r="A32" s="14">
        <v>24</v>
      </c>
      <c r="B32" s="7" t="s">
        <v>24</v>
      </c>
      <c r="C32" s="12">
        <v>290</v>
      </c>
      <c r="D32" s="9"/>
      <c r="E32" s="20" t="s">
        <v>97</v>
      </c>
      <c r="F32" s="28">
        <v>1</v>
      </c>
      <c r="G32" s="28">
        <v>1</v>
      </c>
      <c r="H32" s="28">
        <v>1</v>
      </c>
      <c r="I32" s="32">
        <f>5</f>
        <v>5</v>
      </c>
      <c r="J32" s="28"/>
    </row>
    <row r="33" spans="1:10" ht="45" x14ac:dyDescent="0.25">
      <c r="A33" s="6">
        <v>25</v>
      </c>
      <c r="B33" s="7" t="s">
        <v>25</v>
      </c>
      <c r="C33" s="12">
        <v>358</v>
      </c>
      <c r="D33" s="9"/>
      <c r="E33" s="20" t="s">
        <v>97</v>
      </c>
      <c r="F33" s="28">
        <v>1</v>
      </c>
      <c r="G33" s="28">
        <v>1</v>
      </c>
      <c r="H33" s="28">
        <v>1</v>
      </c>
      <c r="I33" s="32">
        <v>4</v>
      </c>
      <c r="J33" s="30" t="s">
        <v>99</v>
      </c>
    </row>
    <row r="34" spans="1:10" ht="16.5" x14ac:dyDescent="0.25">
      <c r="A34" s="3">
        <v>4</v>
      </c>
      <c r="B34" s="13" t="s">
        <v>83</v>
      </c>
      <c r="C34" s="11">
        <f>SUM(C35:C42)</f>
        <v>2849</v>
      </c>
      <c r="D34" s="18"/>
      <c r="E34" s="20"/>
      <c r="F34" s="28"/>
      <c r="G34" s="28"/>
      <c r="H34" s="28"/>
      <c r="I34" s="32"/>
      <c r="J34" s="28"/>
    </row>
    <row r="35" spans="1:10" ht="16.5" x14ac:dyDescent="0.25">
      <c r="A35" s="6">
        <v>26</v>
      </c>
      <c r="B35" s="7" t="s">
        <v>26</v>
      </c>
      <c r="C35" s="12">
        <v>487</v>
      </c>
      <c r="D35" s="9" t="s">
        <v>97</v>
      </c>
      <c r="E35" s="20"/>
      <c r="F35" s="28">
        <v>1</v>
      </c>
      <c r="G35" s="28">
        <v>1</v>
      </c>
      <c r="H35" s="28">
        <v>1</v>
      </c>
      <c r="I35" s="32">
        <v>5</v>
      </c>
      <c r="J35" s="28"/>
    </row>
    <row r="36" spans="1:10" ht="16.5" x14ac:dyDescent="0.25">
      <c r="A36" s="6">
        <v>27</v>
      </c>
      <c r="B36" s="15" t="s">
        <v>27</v>
      </c>
      <c r="C36" s="12">
        <v>390</v>
      </c>
      <c r="D36" s="9"/>
      <c r="E36" s="20" t="s">
        <v>97</v>
      </c>
      <c r="F36" s="28">
        <v>1</v>
      </c>
      <c r="G36" s="28">
        <v>1</v>
      </c>
      <c r="H36" s="28">
        <v>1</v>
      </c>
      <c r="I36" s="32">
        <v>5</v>
      </c>
      <c r="J36" s="28"/>
    </row>
    <row r="37" spans="1:10" ht="15.75" customHeight="1" x14ac:dyDescent="0.25">
      <c r="A37" s="6">
        <v>28</v>
      </c>
      <c r="B37" s="15" t="s">
        <v>28</v>
      </c>
      <c r="C37" s="12">
        <v>362</v>
      </c>
      <c r="D37" s="9"/>
      <c r="E37" s="20" t="s">
        <v>97</v>
      </c>
      <c r="F37" s="28">
        <v>1</v>
      </c>
      <c r="G37" s="28">
        <v>1</v>
      </c>
      <c r="H37" s="28">
        <v>1</v>
      </c>
      <c r="I37" s="32">
        <v>5</v>
      </c>
      <c r="J37" s="28"/>
    </row>
    <row r="38" spans="1:10" ht="16.5" x14ac:dyDescent="0.25">
      <c r="A38" s="6">
        <v>29</v>
      </c>
      <c r="B38" s="16" t="s">
        <v>29</v>
      </c>
      <c r="C38" s="9">
        <v>433</v>
      </c>
      <c r="D38" s="9"/>
      <c r="E38" s="20" t="s">
        <v>97</v>
      </c>
      <c r="F38" s="28">
        <v>1</v>
      </c>
      <c r="G38" s="28">
        <v>1</v>
      </c>
      <c r="H38" s="28">
        <v>1</v>
      </c>
      <c r="I38" s="32">
        <v>5</v>
      </c>
      <c r="J38" s="28"/>
    </row>
    <row r="39" spans="1:10" ht="16.5" x14ac:dyDescent="0.25">
      <c r="A39" s="6">
        <v>30</v>
      </c>
      <c r="B39" s="15" t="s">
        <v>30</v>
      </c>
      <c r="C39" s="12">
        <v>232</v>
      </c>
      <c r="D39" s="9"/>
      <c r="E39" s="20" t="s">
        <v>97</v>
      </c>
      <c r="F39" s="28">
        <v>1</v>
      </c>
      <c r="G39" s="28">
        <v>1</v>
      </c>
      <c r="H39" s="28">
        <v>1</v>
      </c>
      <c r="I39" s="32">
        <v>5</v>
      </c>
      <c r="J39" s="28"/>
    </row>
    <row r="40" spans="1:10" ht="15.75" customHeight="1" x14ac:dyDescent="0.25">
      <c r="A40" s="6">
        <v>31</v>
      </c>
      <c r="B40" s="15" t="s">
        <v>31</v>
      </c>
      <c r="C40" s="12">
        <v>602</v>
      </c>
      <c r="D40" s="9" t="s">
        <v>97</v>
      </c>
      <c r="E40" s="20"/>
      <c r="F40" s="28">
        <v>1</v>
      </c>
      <c r="G40" s="28">
        <v>1</v>
      </c>
      <c r="H40" s="28">
        <v>1</v>
      </c>
      <c r="I40" s="32">
        <v>5</v>
      </c>
      <c r="J40" s="28"/>
    </row>
    <row r="41" spans="1:10" ht="16.5" x14ac:dyDescent="0.25">
      <c r="A41" s="6">
        <v>32</v>
      </c>
      <c r="B41" s="16" t="s">
        <v>32</v>
      </c>
      <c r="C41" s="9">
        <v>69</v>
      </c>
      <c r="D41" s="9"/>
      <c r="E41" s="20" t="s">
        <v>97</v>
      </c>
      <c r="F41" s="28">
        <v>1</v>
      </c>
      <c r="G41" s="28">
        <v>1</v>
      </c>
      <c r="H41" s="28">
        <v>1</v>
      </c>
      <c r="I41" s="32">
        <v>5</v>
      </c>
      <c r="J41" s="28"/>
    </row>
    <row r="42" spans="1:10" ht="16.5" x14ac:dyDescent="0.25">
      <c r="A42" s="6">
        <v>33</v>
      </c>
      <c r="B42" s="16" t="s">
        <v>33</v>
      </c>
      <c r="C42" s="9">
        <v>274</v>
      </c>
      <c r="D42" s="9"/>
      <c r="E42" s="20" t="s">
        <v>97</v>
      </c>
      <c r="F42" s="28">
        <v>1</v>
      </c>
      <c r="G42" s="28">
        <v>1</v>
      </c>
      <c r="H42" s="28">
        <v>1</v>
      </c>
      <c r="I42" s="32">
        <v>5</v>
      </c>
      <c r="J42" s="28"/>
    </row>
    <row r="43" spans="1:10" ht="16.5" x14ac:dyDescent="0.25">
      <c r="A43" s="3">
        <v>5</v>
      </c>
      <c r="B43" s="17" t="s">
        <v>84</v>
      </c>
      <c r="C43" s="18">
        <f>SUM(C44:C51)</f>
        <v>1843</v>
      </c>
      <c r="D43" s="18"/>
      <c r="E43" s="20"/>
      <c r="F43" s="28"/>
      <c r="G43" s="28"/>
      <c r="H43" s="28"/>
      <c r="I43" s="32"/>
      <c r="J43" s="28"/>
    </row>
    <row r="44" spans="1:10" ht="15.75" customHeight="1" x14ac:dyDescent="0.25">
      <c r="A44" s="6">
        <v>34</v>
      </c>
      <c r="B44" s="7" t="s">
        <v>34</v>
      </c>
      <c r="C44" s="12">
        <v>206</v>
      </c>
      <c r="D44" s="9"/>
      <c r="E44" s="20" t="s">
        <v>97</v>
      </c>
      <c r="F44" s="28">
        <v>1</v>
      </c>
      <c r="G44" s="28">
        <v>1</v>
      </c>
      <c r="H44" s="28">
        <v>1</v>
      </c>
      <c r="I44" s="32">
        <v>5</v>
      </c>
      <c r="J44" s="28"/>
    </row>
    <row r="45" spans="1:10" ht="16.5" x14ac:dyDescent="0.25">
      <c r="A45" s="6">
        <v>35</v>
      </c>
      <c r="B45" s="7" t="s">
        <v>35</v>
      </c>
      <c r="C45" s="12">
        <v>298</v>
      </c>
      <c r="D45" s="9"/>
      <c r="E45" s="20" t="s">
        <v>97</v>
      </c>
      <c r="F45" s="28">
        <v>1</v>
      </c>
      <c r="G45" s="28">
        <v>1</v>
      </c>
      <c r="H45" s="28">
        <v>1</v>
      </c>
      <c r="I45" s="32">
        <v>5</v>
      </c>
      <c r="J45" s="28"/>
    </row>
    <row r="46" spans="1:10" ht="16.5" x14ac:dyDescent="0.25">
      <c r="A46" s="6">
        <v>36</v>
      </c>
      <c r="B46" s="16" t="s">
        <v>39</v>
      </c>
      <c r="C46" s="9">
        <v>170</v>
      </c>
      <c r="D46" s="9"/>
      <c r="E46" s="20" t="s">
        <v>97</v>
      </c>
      <c r="F46" s="28">
        <v>1</v>
      </c>
      <c r="G46" s="28">
        <v>1</v>
      </c>
      <c r="H46" s="28">
        <v>1</v>
      </c>
      <c r="I46" s="32">
        <v>5</v>
      </c>
      <c r="J46" s="28"/>
    </row>
    <row r="47" spans="1:10" ht="16.5" x14ac:dyDescent="0.25">
      <c r="A47" s="6">
        <v>37</v>
      </c>
      <c r="B47" s="7" t="s">
        <v>41</v>
      </c>
      <c r="C47" s="12">
        <v>304</v>
      </c>
      <c r="D47" s="9"/>
      <c r="E47" s="20" t="s">
        <v>97</v>
      </c>
      <c r="F47" s="28">
        <v>1</v>
      </c>
      <c r="G47" s="28">
        <v>1</v>
      </c>
      <c r="H47" s="28">
        <v>1</v>
      </c>
      <c r="I47" s="32">
        <v>5</v>
      </c>
      <c r="J47" s="28"/>
    </row>
    <row r="48" spans="1:10" ht="38.25" x14ac:dyDescent="0.25">
      <c r="A48" s="6">
        <v>38</v>
      </c>
      <c r="B48" s="16" t="s">
        <v>38</v>
      </c>
      <c r="C48" s="9">
        <v>174</v>
      </c>
      <c r="D48" s="9"/>
      <c r="E48" s="20" t="s">
        <v>97</v>
      </c>
      <c r="F48" s="28">
        <v>1</v>
      </c>
      <c r="G48" s="28">
        <v>1</v>
      </c>
      <c r="H48" s="28">
        <v>0</v>
      </c>
      <c r="I48" s="32">
        <v>5</v>
      </c>
      <c r="J48" s="29" t="s">
        <v>98</v>
      </c>
    </row>
    <row r="49" spans="1:10" ht="16.5" x14ac:dyDescent="0.25">
      <c r="A49" s="6">
        <v>39</v>
      </c>
      <c r="B49" s="7" t="s">
        <v>36</v>
      </c>
      <c r="C49" s="12">
        <v>205</v>
      </c>
      <c r="D49" s="9"/>
      <c r="E49" s="20" t="s">
        <v>97</v>
      </c>
      <c r="F49" s="28">
        <v>1</v>
      </c>
      <c r="G49" s="28">
        <v>1</v>
      </c>
      <c r="H49" s="28">
        <v>1</v>
      </c>
      <c r="I49" s="32">
        <v>5</v>
      </c>
      <c r="J49" s="28"/>
    </row>
    <row r="50" spans="1:10" ht="16.5" x14ac:dyDescent="0.25">
      <c r="A50" s="6">
        <v>40</v>
      </c>
      <c r="B50" s="7" t="s">
        <v>37</v>
      </c>
      <c r="C50" s="12">
        <v>185</v>
      </c>
      <c r="D50" s="9"/>
      <c r="E50" s="20" t="s">
        <v>97</v>
      </c>
      <c r="F50" s="28">
        <v>1</v>
      </c>
      <c r="G50" s="28">
        <v>1</v>
      </c>
      <c r="H50" s="28">
        <v>1</v>
      </c>
      <c r="I50" s="32">
        <v>5</v>
      </c>
      <c r="J50" s="28"/>
    </row>
    <row r="51" spans="1:10" ht="38.25" x14ac:dyDescent="0.25">
      <c r="A51" s="6">
        <v>41</v>
      </c>
      <c r="B51" s="16" t="s">
        <v>40</v>
      </c>
      <c r="C51" s="9">
        <v>301</v>
      </c>
      <c r="D51" s="9"/>
      <c r="E51" s="20" t="s">
        <v>97</v>
      </c>
      <c r="F51" s="28">
        <v>1</v>
      </c>
      <c r="G51" s="28">
        <v>1</v>
      </c>
      <c r="H51" s="28">
        <v>0</v>
      </c>
      <c r="I51" s="32">
        <v>5</v>
      </c>
      <c r="J51" s="29" t="s">
        <v>98</v>
      </c>
    </row>
    <row r="52" spans="1:10" ht="15.75" customHeight="1" x14ac:dyDescent="0.25">
      <c r="A52" s="3">
        <v>6</v>
      </c>
      <c r="B52" s="17" t="s">
        <v>85</v>
      </c>
      <c r="C52" s="18">
        <f>C53+C54+C55+C56</f>
        <v>1314</v>
      </c>
      <c r="D52" s="18"/>
      <c r="E52" s="20"/>
      <c r="F52" s="28"/>
      <c r="G52" s="28"/>
      <c r="H52" s="28"/>
      <c r="I52" s="32"/>
      <c r="J52" s="28"/>
    </row>
    <row r="53" spans="1:10" ht="15.75" customHeight="1" x14ac:dyDescent="0.25">
      <c r="A53" s="6">
        <v>42</v>
      </c>
      <c r="B53" s="7" t="s">
        <v>42</v>
      </c>
      <c r="C53" s="12">
        <v>314</v>
      </c>
      <c r="D53" s="9"/>
      <c r="E53" s="20" t="s">
        <v>97</v>
      </c>
      <c r="F53" s="28">
        <v>1</v>
      </c>
      <c r="G53" s="28">
        <v>1</v>
      </c>
      <c r="H53" s="28">
        <v>1</v>
      </c>
      <c r="I53" s="32">
        <v>6</v>
      </c>
      <c r="J53" s="28"/>
    </row>
    <row r="54" spans="1:10" ht="16.5" x14ac:dyDescent="0.25">
      <c r="A54" s="6">
        <v>43</v>
      </c>
      <c r="B54" s="7" t="s">
        <v>43</v>
      </c>
      <c r="C54" s="12">
        <v>220</v>
      </c>
      <c r="D54" s="9"/>
      <c r="E54" s="20" t="s">
        <v>97</v>
      </c>
      <c r="F54" s="28">
        <v>1</v>
      </c>
      <c r="G54" s="28">
        <v>1</v>
      </c>
      <c r="H54" s="28">
        <v>1</v>
      </c>
      <c r="I54" s="32">
        <v>5</v>
      </c>
      <c r="J54" s="28"/>
    </row>
    <row r="55" spans="1:10" ht="16.5" x14ac:dyDescent="0.25">
      <c r="A55" s="6">
        <v>44</v>
      </c>
      <c r="B55" s="7" t="s">
        <v>44</v>
      </c>
      <c r="C55" s="12">
        <v>301</v>
      </c>
      <c r="D55" s="9"/>
      <c r="E55" s="20" t="s">
        <v>97</v>
      </c>
      <c r="F55" s="28">
        <v>1</v>
      </c>
      <c r="G55" s="28">
        <v>1</v>
      </c>
      <c r="H55" s="28">
        <v>1</v>
      </c>
      <c r="I55" s="32">
        <v>5</v>
      </c>
      <c r="J55" s="28"/>
    </row>
    <row r="56" spans="1:10" ht="16.5" x14ac:dyDescent="0.25">
      <c r="A56" s="6">
        <v>45</v>
      </c>
      <c r="B56" s="7" t="s">
        <v>45</v>
      </c>
      <c r="C56" s="12">
        <v>479</v>
      </c>
      <c r="D56" s="9" t="s">
        <v>97</v>
      </c>
      <c r="E56" s="20"/>
      <c r="F56" s="28">
        <v>1</v>
      </c>
      <c r="G56" s="28">
        <v>1</v>
      </c>
      <c r="H56" s="28">
        <v>1</v>
      </c>
      <c r="I56" s="32">
        <v>5</v>
      </c>
      <c r="J56" s="28"/>
    </row>
    <row r="57" spans="1:10" ht="16.5" x14ac:dyDescent="0.25">
      <c r="A57" s="6">
        <v>7</v>
      </c>
      <c r="B57" s="13" t="s">
        <v>86</v>
      </c>
      <c r="C57" s="11">
        <f>SUM(C58:C67)</f>
        <v>2668</v>
      </c>
      <c r="D57" s="18"/>
      <c r="E57" s="20"/>
      <c r="F57" s="28"/>
      <c r="G57" s="28"/>
      <c r="H57" s="28"/>
      <c r="I57" s="32"/>
      <c r="J57" s="28"/>
    </row>
    <row r="58" spans="1:10" ht="16.5" x14ac:dyDescent="0.25">
      <c r="A58" s="6">
        <v>46</v>
      </c>
      <c r="B58" s="7" t="s">
        <v>46</v>
      </c>
      <c r="C58" s="12">
        <v>389</v>
      </c>
      <c r="D58" s="9"/>
      <c r="E58" s="20" t="s">
        <v>97</v>
      </c>
      <c r="F58" s="28">
        <v>1</v>
      </c>
      <c r="G58" s="28">
        <v>1</v>
      </c>
      <c r="H58" s="28">
        <v>1</v>
      </c>
      <c r="I58" s="32">
        <v>5</v>
      </c>
      <c r="J58" s="28"/>
    </row>
    <row r="59" spans="1:10" ht="16.5" x14ac:dyDescent="0.25">
      <c r="A59" s="6">
        <v>47</v>
      </c>
      <c r="B59" s="7" t="s">
        <v>47</v>
      </c>
      <c r="C59" s="12">
        <v>400</v>
      </c>
      <c r="D59" s="9"/>
      <c r="E59" s="20" t="s">
        <v>97</v>
      </c>
      <c r="F59" s="28">
        <v>1</v>
      </c>
      <c r="G59" s="28">
        <v>1</v>
      </c>
      <c r="H59" s="28">
        <v>1</v>
      </c>
      <c r="I59" s="32">
        <v>5</v>
      </c>
      <c r="J59" s="28"/>
    </row>
    <row r="60" spans="1:10" ht="15.75" customHeight="1" x14ac:dyDescent="0.25">
      <c r="A60" s="6">
        <v>48</v>
      </c>
      <c r="B60" s="7" t="s">
        <v>48</v>
      </c>
      <c r="C60" s="12">
        <v>334</v>
      </c>
      <c r="D60" s="9"/>
      <c r="E60" s="20" t="s">
        <v>97</v>
      </c>
      <c r="F60" s="28">
        <v>1</v>
      </c>
      <c r="G60" s="28">
        <v>1</v>
      </c>
      <c r="H60" s="28">
        <v>1</v>
      </c>
      <c r="I60" s="32">
        <v>6</v>
      </c>
      <c r="J60" s="28"/>
    </row>
    <row r="61" spans="1:10" ht="16.5" x14ac:dyDescent="0.25">
      <c r="A61" s="6">
        <v>49</v>
      </c>
      <c r="B61" s="7" t="s">
        <v>49</v>
      </c>
      <c r="C61" s="12">
        <v>228</v>
      </c>
      <c r="D61" s="9"/>
      <c r="E61" s="20" t="s">
        <v>97</v>
      </c>
      <c r="F61" s="28">
        <v>1</v>
      </c>
      <c r="G61" s="28">
        <v>1</v>
      </c>
      <c r="H61" s="28">
        <v>1</v>
      </c>
      <c r="I61" s="32">
        <v>5</v>
      </c>
      <c r="J61" s="28"/>
    </row>
    <row r="62" spans="1:10" ht="16.5" x14ac:dyDescent="0.25">
      <c r="A62" s="6">
        <v>50</v>
      </c>
      <c r="B62" s="7" t="s">
        <v>55</v>
      </c>
      <c r="C62" s="12">
        <v>269</v>
      </c>
      <c r="D62" s="9"/>
      <c r="E62" s="20" t="s">
        <v>97</v>
      </c>
      <c r="F62" s="28">
        <v>1</v>
      </c>
      <c r="G62" s="28">
        <v>1</v>
      </c>
      <c r="H62" s="28">
        <v>1</v>
      </c>
      <c r="I62" s="32">
        <v>6</v>
      </c>
      <c r="J62" s="28"/>
    </row>
    <row r="63" spans="1:10" ht="15.75" customHeight="1" x14ac:dyDescent="0.25">
      <c r="A63" s="6">
        <v>51</v>
      </c>
      <c r="B63" s="7" t="s">
        <v>50</v>
      </c>
      <c r="C63" s="12">
        <v>157</v>
      </c>
      <c r="D63" s="9"/>
      <c r="E63" s="20" t="s">
        <v>97</v>
      </c>
      <c r="F63" s="28">
        <v>1</v>
      </c>
      <c r="G63" s="28">
        <v>1</v>
      </c>
      <c r="H63" s="28">
        <v>1</v>
      </c>
      <c r="I63" s="32">
        <v>5</v>
      </c>
      <c r="J63" s="28"/>
    </row>
    <row r="64" spans="1:10" ht="16.5" x14ac:dyDescent="0.25">
      <c r="A64" s="6">
        <v>52</v>
      </c>
      <c r="B64" s="7" t="s">
        <v>51</v>
      </c>
      <c r="C64" s="12">
        <v>221</v>
      </c>
      <c r="D64" s="9"/>
      <c r="E64" s="20" t="s">
        <v>97</v>
      </c>
      <c r="F64" s="28">
        <v>1</v>
      </c>
      <c r="G64" s="28">
        <v>1</v>
      </c>
      <c r="H64" s="28">
        <v>1</v>
      </c>
      <c r="I64" s="32">
        <v>5</v>
      </c>
      <c r="J64" s="28"/>
    </row>
    <row r="65" spans="1:10" ht="16.5" x14ac:dyDescent="0.25">
      <c r="A65" s="6">
        <v>53</v>
      </c>
      <c r="B65" s="7" t="s">
        <v>52</v>
      </c>
      <c r="C65" s="12">
        <v>186</v>
      </c>
      <c r="D65" s="9"/>
      <c r="E65" s="20" t="s">
        <v>97</v>
      </c>
      <c r="F65" s="28">
        <v>1</v>
      </c>
      <c r="G65" s="28">
        <v>1</v>
      </c>
      <c r="H65" s="28">
        <v>1</v>
      </c>
      <c r="I65" s="32">
        <v>6</v>
      </c>
      <c r="J65" s="28"/>
    </row>
    <row r="66" spans="1:10" ht="16.5" x14ac:dyDescent="0.25">
      <c r="A66" s="6">
        <v>54</v>
      </c>
      <c r="B66" s="7" t="s">
        <v>53</v>
      </c>
      <c r="C66" s="12">
        <v>221</v>
      </c>
      <c r="D66" s="9"/>
      <c r="E66" s="20" t="s">
        <v>97</v>
      </c>
      <c r="F66" s="28">
        <v>1</v>
      </c>
      <c r="G66" s="28">
        <v>1</v>
      </c>
      <c r="H66" s="28">
        <v>1</v>
      </c>
      <c r="I66" s="32">
        <v>6</v>
      </c>
      <c r="J66" s="28"/>
    </row>
    <row r="67" spans="1:10" ht="16.5" x14ac:dyDescent="0.25">
      <c r="A67" s="6">
        <v>55</v>
      </c>
      <c r="B67" s="7" t="s">
        <v>54</v>
      </c>
      <c r="C67" s="12">
        <v>263</v>
      </c>
      <c r="D67" s="9"/>
      <c r="E67" s="20" t="s">
        <v>97</v>
      </c>
      <c r="F67" s="28">
        <v>1</v>
      </c>
      <c r="G67" s="28">
        <v>1</v>
      </c>
      <c r="H67" s="28">
        <v>1</v>
      </c>
      <c r="I67" s="32">
        <v>5</v>
      </c>
      <c r="J67" s="28"/>
    </row>
    <row r="68" spans="1:10" ht="16.5" x14ac:dyDescent="0.25">
      <c r="A68" s="3">
        <v>8</v>
      </c>
      <c r="B68" s="13" t="s">
        <v>87</v>
      </c>
      <c r="C68" s="11">
        <f>SUM(C69:C83)</f>
        <v>5444</v>
      </c>
      <c r="D68" s="18"/>
      <c r="E68" s="20"/>
      <c r="F68" s="28"/>
      <c r="G68" s="28"/>
      <c r="H68" s="28"/>
      <c r="I68" s="32"/>
      <c r="J68" s="28"/>
    </row>
    <row r="69" spans="1:10" ht="15.75" customHeight="1" x14ac:dyDescent="0.25">
      <c r="A69" s="6">
        <v>56</v>
      </c>
      <c r="B69" s="7" t="s">
        <v>56</v>
      </c>
      <c r="C69" s="12">
        <v>326</v>
      </c>
      <c r="D69" s="9"/>
      <c r="E69" s="20" t="s">
        <v>97</v>
      </c>
      <c r="F69" s="28">
        <v>1</v>
      </c>
      <c r="G69" s="28">
        <v>1</v>
      </c>
      <c r="H69" s="28">
        <v>1</v>
      </c>
      <c r="I69" s="32">
        <v>5</v>
      </c>
      <c r="J69" s="28"/>
    </row>
    <row r="70" spans="1:10" ht="16.5" x14ac:dyDescent="0.25">
      <c r="A70" s="6">
        <v>57</v>
      </c>
      <c r="B70" s="7" t="s">
        <v>62</v>
      </c>
      <c r="C70" s="12">
        <v>266</v>
      </c>
      <c r="D70" s="9"/>
      <c r="E70" s="20" t="s">
        <v>97</v>
      </c>
      <c r="F70" s="28">
        <v>1</v>
      </c>
      <c r="G70" s="28">
        <v>1</v>
      </c>
      <c r="H70" s="28">
        <v>1</v>
      </c>
      <c r="I70" s="32">
        <v>5</v>
      </c>
      <c r="J70" s="28"/>
    </row>
    <row r="71" spans="1:10" ht="16.5" x14ac:dyDescent="0.25">
      <c r="A71" s="6">
        <v>58</v>
      </c>
      <c r="B71" s="7" t="s">
        <v>57</v>
      </c>
      <c r="C71" s="12">
        <v>382</v>
      </c>
      <c r="D71" s="9"/>
      <c r="E71" s="20" t="s">
        <v>97</v>
      </c>
      <c r="F71" s="28">
        <v>1</v>
      </c>
      <c r="G71" s="28">
        <v>1</v>
      </c>
      <c r="H71" s="28">
        <v>1</v>
      </c>
      <c r="I71" s="32">
        <v>5</v>
      </c>
      <c r="J71" s="28"/>
    </row>
    <row r="72" spans="1:10" ht="15.75" customHeight="1" x14ac:dyDescent="0.25">
      <c r="A72" s="6">
        <v>59</v>
      </c>
      <c r="B72" s="7" t="s">
        <v>58</v>
      </c>
      <c r="C72" s="12">
        <v>264</v>
      </c>
      <c r="D72" s="9"/>
      <c r="E72" s="20" t="s">
        <v>97</v>
      </c>
      <c r="F72" s="28">
        <v>1</v>
      </c>
      <c r="G72" s="28">
        <v>1</v>
      </c>
      <c r="H72" s="28">
        <v>1</v>
      </c>
      <c r="I72" s="32">
        <v>5</v>
      </c>
      <c r="J72" s="28"/>
    </row>
    <row r="73" spans="1:10" ht="45" x14ac:dyDescent="0.25">
      <c r="A73" s="6">
        <v>60</v>
      </c>
      <c r="B73" s="7" t="s">
        <v>61</v>
      </c>
      <c r="C73" s="12">
        <v>469</v>
      </c>
      <c r="D73" s="9" t="s">
        <v>97</v>
      </c>
      <c r="E73" s="20"/>
      <c r="F73" s="28">
        <v>1</v>
      </c>
      <c r="G73" s="28">
        <v>1</v>
      </c>
      <c r="H73" s="28">
        <v>1</v>
      </c>
      <c r="I73" s="32">
        <v>4</v>
      </c>
      <c r="J73" s="30" t="s">
        <v>99</v>
      </c>
    </row>
    <row r="74" spans="1:10" ht="16.5" x14ac:dyDescent="0.25">
      <c r="A74" s="6">
        <v>61</v>
      </c>
      <c r="B74" s="7" t="s">
        <v>59</v>
      </c>
      <c r="C74" s="12">
        <v>586</v>
      </c>
      <c r="D74" s="9" t="s">
        <v>97</v>
      </c>
      <c r="E74" s="20"/>
      <c r="F74" s="28">
        <v>1</v>
      </c>
      <c r="G74" s="28">
        <v>1</v>
      </c>
      <c r="H74" s="28">
        <v>1</v>
      </c>
      <c r="I74" s="32">
        <v>5</v>
      </c>
      <c r="J74" s="28"/>
    </row>
    <row r="75" spans="1:10" ht="15.75" customHeight="1" x14ac:dyDescent="0.25">
      <c r="A75" s="6">
        <v>62</v>
      </c>
      <c r="B75" s="7" t="s">
        <v>64</v>
      </c>
      <c r="C75" s="12">
        <v>340</v>
      </c>
      <c r="D75" s="9"/>
      <c r="E75" s="20" t="s">
        <v>97</v>
      </c>
      <c r="F75" s="28">
        <v>1</v>
      </c>
      <c r="G75" s="28">
        <v>1</v>
      </c>
      <c r="H75" s="28">
        <v>1</v>
      </c>
      <c r="I75" s="32">
        <v>5</v>
      </c>
      <c r="J75" s="28"/>
    </row>
    <row r="76" spans="1:10" ht="16.5" x14ac:dyDescent="0.25">
      <c r="A76" s="6">
        <v>63</v>
      </c>
      <c r="B76" s="7" t="s">
        <v>69</v>
      </c>
      <c r="C76" s="12">
        <v>379</v>
      </c>
      <c r="D76" s="9"/>
      <c r="E76" s="20" t="s">
        <v>97</v>
      </c>
      <c r="F76" s="28">
        <v>1</v>
      </c>
      <c r="G76" s="28">
        <v>1</v>
      </c>
      <c r="H76" s="28">
        <v>1</v>
      </c>
      <c r="I76" s="32">
        <v>5</v>
      </c>
      <c r="J76" s="28"/>
    </row>
    <row r="77" spans="1:10" ht="16.5" x14ac:dyDescent="0.25">
      <c r="A77" s="6">
        <v>64</v>
      </c>
      <c r="B77" s="7" t="s">
        <v>68</v>
      </c>
      <c r="C77" s="12">
        <v>379</v>
      </c>
      <c r="D77" s="9"/>
      <c r="E77" s="20" t="s">
        <v>97</v>
      </c>
      <c r="F77" s="28">
        <v>1</v>
      </c>
      <c r="G77" s="28">
        <v>1</v>
      </c>
      <c r="H77" s="28">
        <v>1</v>
      </c>
      <c r="I77" s="32">
        <v>5</v>
      </c>
      <c r="J77" s="28"/>
    </row>
    <row r="78" spans="1:10" ht="15.75" customHeight="1" x14ac:dyDescent="0.25">
      <c r="A78" s="6">
        <v>65</v>
      </c>
      <c r="B78" s="7" t="s">
        <v>65</v>
      </c>
      <c r="C78" s="12">
        <v>534</v>
      </c>
      <c r="D78" s="9" t="s">
        <v>97</v>
      </c>
      <c r="E78" s="20"/>
      <c r="F78" s="28">
        <v>1</v>
      </c>
      <c r="G78" s="28">
        <v>1</v>
      </c>
      <c r="H78" s="28">
        <v>1</v>
      </c>
      <c r="I78" s="32">
        <v>5</v>
      </c>
      <c r="J78" s="28"/>
    </row>
    <row r="79" spans="1:10" ht="16.5" x14ac:dyDescent="0.25">
      <c r="A79" s="6">
        <v>66</v>
      </c>
      <c r="B79" s="7" t="s">
        <v>66</v>
      </c>
      <c r="C79" s="12">
        <v>197</v>
      </c>
      <c r="D79" s="9"/>
      <c r="E79" s="20" t="s">
        <v>97</v>
      </c>
      <c r="F79" s="28">
        <v>1</v>
      </c>
      <c r="G79" s="28">
        <v>1</v>
      </c>
      <c r="H79" s="28">
        <v>1</v>
      </c>
      <c r="I79" s="32">
        <v>5</v>
      </c>
      <c r="J79" s="28"/>
    </row>
    <row r="80" spans="1:10" ht="16.5" x14ac:dyDescent="0.25">
      <c r="A80" s="6">
        <v>67</v>
      </c>
      <c r="B80" s="7" t="s">
        <v>70</v>
      </c>
      <c r="C80" s="12">
        <v>204</v>
      </c>
      <c r="D80" s="9"/>
      <c r="E80" s="20" t="s">
        <v>97</v>
      </c>
      <c r="F80" s="28">
        <v>1</v>
      </c>
      <c r="G80" s="28">
        <v>1</v>
      </c>
      <c r="H80" s="28">
        <v>1</v>
      </c>
      <c r="I80" s="32">
        <v>5</v>
      </c>
      <c r="J80" s="28"/>
    </row>
    <row r="81" spans="1:10" ht="16.5" x14ac:dyDescent="0.25">
      <c r="A81" s="6">
        <v>68</v>
      </c>
      <c r="B81" s="7" t="s">
        <v>67</v>
      </c>
      <c r="C81" s="12">
        <v>337</v>
      </c>
      <c r="D81" s="9"/>
      <c r="E81" s="20" t="s">
        <v>97</v>
      </c>
      <c r="F81" s="28">
        <v>1</v>
      </c>
      <c r="G81" s="28">
        <v>1</v>
      </c>
      <c r="H81" s="28">
        <v>1</v>
      </c>
      <c r="I81" s="32">
        <v>5</v>
      </c>
      <c r="J81" s="28"/>
    </row>
    <row r="82" spans="1:10" ht="16.5" x14ac:dyDescent="0.25">
      <c r="A82" s="6">
        <v>69</v>
      </c>
      <c r="B82" s="7" t="s">
        <v>60</v>
      </c>
      <c r="C82" s="12">
        <v>359</v>
      </c>
      <c r="D82" s="9"/>
      <c r="E82" s="20" t="s">
        <v>97</v>
      </c>
      <c r="F82" s="28">
        <v>1</v>
      </c>
      <c r="G82" s="28">
        <v>1</v>
      </c>
      <c r="H82" s="28">
        <v>1</v>
      </c>
      <c r="I82" s="32">
        <v>5</v>
      </c>
      <c r="J82" s="28"/>
    </row>
    <row r="83" spans="1:10" ht="16.5" x14ac:dyDescent="0.25">
      <c r="A83" s="6">
        <v>70</v>
      </c>
      <c r="B83" s="7" t="s">
        <v>63</v>
      </c>
      <c r="C83" s="12">
        <v>422</v>
      </c>
      <c r="D83" s="9"/>
      <c r="E83" s="20" t="s">
        <v>97</v>
      </c>
      <c r="F83" s="28">
        <v>1</v>
      </c>
      <c r="G83" s="28">
        <v>1</v>
      </c>
      <c r="H83" s="28">
        <v>1</v>
      </c>
      <c r="I83" s="32">
        <v>5</v>
      </c>
      <c r="J83" s="28"/>
    </row>
    <row r="84" spans="1:10" ht="16.5" x14ac:dyDescent="0.25">
      <c r="A84" s="37" t="s">
        <v>71</v>
      </c>
      <c r="B84" s="37"/>
      <c r="C84" s="19">
        <f>C6+C14+C22+C34+C43+C52+C57+C68</f>
        <v>22984</v>
      </c>
      <c r="D84" s="18">
        <v>10</v>
      </c>
      <c r="E84" s="21">
        <v>60</v>
      </c>
      <c r="F84" s="27">
        <v>70</v>
      </c>
      <c r="G84" s="27">
        <v>70</v>
      </c>
      <c r="H84" s="27">
        <v>68</v>
      </c>
      <c r="I84" s="31">
        <f>SUM(I7:I83)</f>
        <v>342</v>
      </c>
      <c r="J84" s="27"/>
    </row>
    <row r="85" spans="1:10" x14ac:dyDescent="0.25">
      <c r="A85" s="38"/>
      <c r="B85" s="38"/>
      <c r="C85" s="38"/>
      <c r="D85" s="38"/>
    </row>
  </sheetData>
  <mergeCells count="15">
    <mergeCell ref="J15:J21"/>
    <mergeCell ref="A84:B84"/>
    <mergeCell ref="A85:D85"/>
    <mergeCell ref="A1:C1"/>
    <mergeCell ref="A2:C2"/>
    <mergeCell ref="D4:E4"/>
    <mergeCell ref="J4:J5"/>
    <mergeCell ref="D1:J1"/>
    <mergeCell ref="D2:J2"/>
    <mergeCell ref="A3:J3"/>
    <mergeCell ref="F4:H4"/>
    <mergeCell ref="A4:A5"/>
    <mergeCell ref="B4:B5"/>
    <mergeCell ref="C4:C5"/>
    <mergeCell ref="I4:I5"/>
  </mergeCells>
  <printOptions horizontalCentered="1"/>
  <pageMargins left="0.19685039370078741" right="0.19685039370078741" top="0.59055118110236227" bottom="0.39370078740157483" header="0.31496062992125984" footer="0.31496062992125984"/>
  <pageSetup paperSize="9" scale="85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 mới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RMT</dc:creator>
  <cp:lastModifiedBy>Admin</cp:lastModifiedBy>
  <cp:lastPrinted>2026-06-25T10:22:31Z</cp:lastPrinted>
  <dcterms:created xsi:type="dcterms:W3CDTF">2026-04-02T08:51:10Z</dcterms:created>
  <dcterms:modified xsi:type="dcterms:W3CDTF">2026-06-25T10:22:39Z</dcterms:modified>
</cp:coreProperties>
</file>